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Tests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FF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4" customWidth="1" min="3" max="3"/>
    <col width="20" customWidth="1" min="4" max="4"/>
    <col width="15" customWidth="1" min="5" max="5"/>
    <col width="16" customWidth="1" min="6" max="6"/>
    <col width="14" customWidth="1" min="7" max="7"/>
    <col width="14" customWidth="1" min="8" max="8"/>
    <col width="18" customWidth="1" min="9" max="9"/>
    <col width="22" customWidth="1" min="10" max="10"/>
    <col width="17" customWidth="1" min="11" max="11"/>
    <col width="24" customWidth="1" min="12" max="12"/>
    <col width="24" customWidth="1" min="13" max="13"/>
    <col width="32" customWidth="1" min="14" max="14"/>
    <col width="18" customWidth="1" min="15" max="15"/>
  </cols>
  <sheetData>
    <row r="1">
      <c r="A1" s="1" t="inlineStr">
        <is>
          <t>test_id</t>
        </is>
      </c>
      <c r="B1" s="1" t="inlineStr">
        <is>
          <t>ingredient_id</t>
        </is>
      </c>
      <c r="C1" s="1" t="inlineStr">
        <is>
          <t>ingredient</t>
        </is>
      </c>
      <c r="D1" s="1" t="inlineStr">
        <is>
          <t>preparation_code</t>
        </is>
      </c>
      <c r="E1" s="1" t="inlineStr">
        <is>
          <t>preparation</t>
        </is>
      </c>
      <c r="F1" s="1" t="inlineStr">
        <is>
          <t>measure_unit</t>
        </is>
      </c>
      <c r="G1" s="1" t="inlineStr">
        <is>
          <t>raw_weight</t>
        </is>
      </c>
      <c r="H1" s="1" t="inlineStr">
        <is>
          <t>trim_waste</t>
        </is>
      </c>
      <c r="I1" s="1" t="inlineStr">
        <is>
          <t>trimmed_weight</t>
        </is>
      </c>
      <c r="J1" s="1" t="inlineStr">
        <is>
          <t>trim_yield_percent</t>
        </is>
      </c>
      <c r="K1" s="1" t="inlineStr">
        <is>
          <t>cooked_weight</t>
        </is>
      </c>
      <c r="L1" s="1" t="inlineStr">
        <is>
          <t>cooking_loss_percent</t>
        </is>
      </c>
      <c r="M1" s="1" t="inlineStr">
        <is>
          <t>overall_yield_factor</t>
        </is>
      </c>
      <c r="N1" s="1" t="inlineStr">
        <is>
          <t>recipe_yield_percent_applied</t>
        </is>
      </c>
      <c r="O1" s="1" t="inlineStr">
        <is>
          <t>matches_recipe</t>
        </is>
      </c>
    </row>
    <row r="2">
      <c r="A2" t="inlineStr">
        <is>
          <t>YT-01</t>
        </is>
      </c>
      <c r="B2" t="inlineStr">
        <is>
          <t>ING-01</t>
        </is>
      </c>
      <c r="C2" t="inlineStr">
        <is>
          <t>Pizza Flour</t>
        </is>
      </c>
      <c r="D2" t="inlineStr">
        <is>
          <t>TRIM</t>
        </is>
      </c>
      <c r="E2" t="inlineStr">
        <is>
          <t>Trimmed and portioned to recipe standard</t>
        </is>
      </c>
      <c r="F2" t="inlineStr">
        <is>
          <t>g</t>
        </is>
      </c>
      <c r="G2" t="n">
        <v>2000</v>
      </c>
      <c r="H2" t="n">
        <v>200</v>
      </c>
      <c r="I2">
        <f>ROUND(G2-H2,1)</f>
        <v/>
      </c>
      <c r="J2">
        <f>ROUND(I2/G2*100,2)</f>
        <v/>
      </c>
      <c r="K2" t="n">
        <v>1368</v>
      </c>
      <c r="L2">
        <f>ROUND((I2-K2)/I2*100,2)</f>
        <v/>
      </c>
      <c r="M2">
        <f>ROUND(K2/G2,4)</f>
        <v/>
      </c>
      <c r="N2" t="n">
        <v>90</v>
      </c>
      <c r="O2">
        <f>IF(ROUND(J2,2)=ROUND(N2,2),"yes","no")</f>
        <v/>
      </c>
    </row>
    <row r="3">
      <c r="A3" t="inlineStr">
        <is>
          <t>YT-02</t>
        </is>
      </c>
      <c r="B3" t="inlineStr">
        <is>
          <t>ING-02</t>
        </is>
      </c>
      <c r="C3" t="inlineStr">
        <is>
          <t>Mozzarella</t>
        </is>
      </c>
      <c r="D3" t="inlineStr">
        <is>
          <t>ASIS</t>
        </is>
      </c>
      <c r="E3" t="inlineStr">
        <is>
          <t>As purchased, no trim (control test)</t>
        </is>
      </c>
      <c r="F3" t="inlineStr">
        <is>
          <t>g</t>
        </is>
      </c>
      <c r="G3" t="n">
        <v>1500</v>
      </c>
      <c r="H3" t="n">
        <v>0</v>
      </c>
      <c r="I3">
        <f>ROUND(G3-H3,1)</f>
        <v/>
      </c>
      <c r="J3">
        <f>ROUND(I3/G3*100,2)</f>
        <v/>
      </c>
      <c r="K3" t="n">
        <v>1140</v>
      </c>
      <c r="L3">
        <f>ROUND((I3-K3)/I3*100,2)</f>
        <v/>
      </c>
      <c r="M3">
        <f>ROUND(K3/G3,4)</f>
        <v/>
      </c>
      <c r="N3" t="n">
        <v>100</v>
      </c>
      <c r="O3">
        <f>IF(ROUND(J3,2)=ROUND(N3,2),"yes","no")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2" t="inlineStr">
        <is>
          <t>Ember Lane Pizza yield tests</t>
        </is>
      </c>
    </row>
    <row r="3" ht="28" customHeight="1">
      <c r="A3" s="3" t="inlineStr">
        <is>
          <t>Raw weight is the as-purchased weight brought to the bench. Trimmed weight is the edible-portion weight the recipe specifies. Cooked weight is measured after the standard cooking method.</t>
        </is>
      </c>
    </row>
    <row r="4" ht="28" customHeight="1">
      <c r="A4" s="3" t="inlineStr">
        <is>
          <t>trim_yield_percent must equal the yield percent that recipe-costing.xlsx applies to the same ingredient. Column O proves it cell by cell.</t>
        </is>
      </c>
    </row>
    <row r="5" ht="28" customHeight="1">
      <c r="A5" s="3" t="inlineStr">
        <is>
          <t>cooking_loss_percent and overall_yield_factor are reported for production planning. Plate costs are built on the trimmed (edible portion) basis, not the cooked basis.</t>
        </is>
      </c>
    </row>
    <row r="6" ht="28" customHeight="1">
      <c r="A6" s="3" t="inlineStr">
        <is>
          <t>The ASIS control row records an ingredient used as purchased, so its trim yield is 100.00 percent by construction.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yield-test-sheet.xlsx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