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ING-01</t>
        </is>
      </c>
      <c r="C2" t="inlineStr">
        <is>
          <t>Chicken Breast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2000</v>
      </c>
      <c r="H2" t="n">
        <v>200</v>
      </c>
      <c r="I2">
        <f>ROUND(G2-H2,1)</f>
        <v/>
      </c>
      <c r="J2">
        <f>ROUND(I2/G2*100,2)</f>
        <v/>
      </c>
      <c r="K2" t="n">
        <v>1368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ING-04</t>
        </is>
      </c>
      <c r="C3" t="inlineStr">
        <is>
          <t>Tomatoes</t>
        </is>
      </c>
      <c r="D3" t="inlineStr">
        <is>
          <t>TRIM</t>
        </is>
      </c>
      <c r="E3" t="inlineStr">
        <is>
          <t>Trimmed and portioned to recipe standard</t>
        </is>
      </c>
      <c r="F3" t="inlineStr">
        <is>
          <t>g</t>
        </is>
      </c>
      <c r="G3" t="n">
        <v>2750</v>
      </c>
      <c r="H3" t="n">
        <v>275</v>
      </c>
      <c r="I3">
        <f>ROUND(G3-H3,1)</f>
        <v/>
      </c>
      <c r="J3">
        <f>ROUND(I3/G3*100,2)</f>
        <v/>
      </c>
      <c r="K3" t="n">
        <v>1881</v>
      </c>
      <c r="L3">
        <f>ROUND((I3-K3)/I3*100,2)</f>
        <v/>
      </c>
      <c r="M3">
        <f>ROUND(K3/G3,4)</f>
        <v/>
      </c>
      <c r="N3" t="n">
        <v>90</v>
      </c>
      <c r="O3">
        <f>IF(ROUND(J3,2)=ROUND(N3,2),"yes","no")</f>
        <v/>
      </c>
    </row>
    <row r="4">
      <c r="A4" t="inlineStr">
        <is>
          <t>YT-03</t>
        </is>
      </c>
      <c r="B4" t="inlineStr">
        <is>
          <t>ING-05</t>
        </is>
      </c>
      <c r="C4" t="inlineStr">
        <is>
          <t>Potatoes</t>
        </is>
      </c>
      <c r="D4" t="inlineStr">
        <is>
          <t>TRIM</t>
        </is>
      </c>
      <c r="E4" t="inlineStr">
        <is>
          <t>Trimmed and portioned to recipe standard</t>
        </is>
      </c>
      <c r="F4" t="inlineStr">
        <is>
          <t>g</t>
        </is>
      </c>
      <c r="G4" t="n">
        <v>3000</v>
      </c>
      <c r="H4" t="n">
        <v>300</v>
      </c>
      <c r="I4">
        <f>ROUND(G4-H4,1)</f>
        <v/>
      </c>
      <c r="J4">
        <f>ROUND(I4/G4*100,2)</f>
        <v/>
      </c>
      <c r="K4" t="n">
        <v>2052</v>
      </c>
      <c r="L4">
        <f>ROUND((I4-K4)/I4*100,2)</f>
        <v/>
      </c>
      <c r="M4">
        <f>ROUND(K4/G4,4)</f>
        <v/>
      </c>
      <c r="N4" t="n">
        <v>90</v>
      </c>
      <c r="O4">
        <f>IF(ROUND(J4,2)=ROUND(N4,2),"yes","no")</f>
        <v/>
      </c>
    </row>
    <row r="5">
      <c r="A5" t="inlineStr">
        <is>
          <t>YT-04</t>
        </is>
      </c>
      <c r="B5" t="inlineStr">
        <is>
          <t>ING-02</t>
        </is>
      </c>
      <c r="C5" t="inlineStr">
        <is>
          <t>Burger Bun</t>
        </is>
      </c>
      <c r="D5" t="inlineStr">
        <is>
          <t>ASIS</t>
        </is>
      </c>
      <c r="E5" t="inlineStr">
        <is>
          <t>As purchased, no trim (control test)</t>
        </is>
      </c>
      <c r="F5" t="inlineStr">
        <is>
          <t>each</t>
        </is>
      </c>
      <c r="G5" t="n">
        <v>1500</v>
      </c>
      <c r="H5" t="n">
        <v>0</v>
      </c>
      <c r="I5">
        <f>ROUND(G5-H5,1)</f>
        <v/>
      </c>
      <c r="J5">
        <f>ROUND(I5/G5*100,2)</f>
        <v/>
      </c>
      <c r="K5" t="n">
        <v>1275</v>
      </c>
      <c r="L5">
        <f>ROUND((I5-K5)/I5*100,2)</f>
        <v/>
      </c>
      <c r="M5">
        <f>ROUND(K5/G5,4)</f>
        <v/>
      </c>
      <c r="N5" t="n">
        <v>100</v>
      </c>
      <c r="O5">
        <f>IF(ROUND(J5,2)=ROUND(N5,2),"yes","no")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Harbour Kitchen Group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