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dcd576f5acb47b9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a1a929c0f7284d2e"/>
    <sheet xmlns:r="http://schemas.openxmlformats.org/officeDocument/2006/relationships" name="parts" sheetId="2" r:id="Re82654781ccb4c67"/>
    <sheet xmlns:r="http://schemas.openxmlformats.org/officeDocument/2006/relationships" name="bom" sheetId="3" r:id="R8c830138e24f4834"/>
    <sheet xmlns:r="http://schemas.openxmlformats.org/officeDocument/2006/relationships" name="movements" sheetId="4" r:id="R3ce6c7167c094167"/>
    <sheet xmlns:r="http://schemas.openxmlformats.org/officeDocument/2006/relationships" name="suppliers" sheetId="5" r:id="Rb4cc19de38e7469d"/>
    <sheet xmlns:r="http://schemas.openxmlformats.org/officeDocument/2006/relationships" name="procurement" sheetId="6" r:id="R2fa20bd9669c4caf"/>
    <sheet xmlns:r="http://schemas.openxmlformats.org/officeDocument/2006/relationships" name="production_orders" sheetId="7" r:id="Rec4f22d66f0e478a"/>
    <sheet xmlns:r="http://schemas.openxmlformats.org/officeDocument/2006/relationships" name="material_requirements" sheetId="8" r:id="R8bcea323955f4261"/>
    <sheet xmlns:r="http://schemas.openxmlformats.org/officeDocument/2006/relationships" name="routes" sheetId="9" r:id="Rabed4dcb1fe242b1"/>
    <sheet xmlns:r="http://schemas.openxmlformats.org/officeDocument/2006/relationships" name="shipments" sheetId="10" r:id="R358f43f44a524272"/>
    <sheet xmlns:r="http://schemas.openxmlformats.org/officeDocument/2006/relationships" name="vehicles" sheetId="11" r:id="R9bcfd53d32754715"/>
    <sheet xmlns:r="http://schemas.openxmlformats.org/officeDocument/2006/relationships" name="shipment_exceptions" sheetId="12" r:id="R9af12bd7965647ea"/>
    <sheet xmlns:r="http://schemas.openxmlformats.org/officeDocument/2006/relationships" name="Read me" sheetId="13" r:id="R1fbbc39cea714e8b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#,##0"/>
    <numFmt numFmtId="201" formatCode="yyyy-mm-dd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0" fontId="4" fillId="0" borderId="0" xfId="0" applyNumberFormat="1" applyFont="1" applyFill="1" applyBorder="1"/>
    <xf numFmtId="202" fontId="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a901b35e34b441e4" /><Relationship Type="http://schemas.openxmlformats.org/officeDocument/2006/relationships/theme" Target="theme/theme1.xml" Id="R3e2757aa96a9494d" /><Relationship Type="http://schemas.openxmlformats.org/officeDocument/2006/relationships/sharedStrings" Target="sharedStrings.xml" Id="R0f03f3644cba4141" /><Relationship Type="http://schemas.openxmlformats.org/officeDocument/2006/relationships/worksheet" Target="worksheets/sheet1.xml" Id="Ra1a929c0f7284d2e" /><Relationship Type="http://schemas.openxmlformats.org/officeDocument/2006/relationships/worksheet" Target="worksheets/sheet2.xml" Id="Re82654781ccb4c67" /><Relationship Type="http://schemas.openxmlformats.org/officeDocument/2006/relationships/worksheet" Target="worksheets/sheet3.xml" Id="R8c830138e24f4834" /><Relationship Type="http://schemas.openxmlformats.org/officeDocument/2006/relationships/worksheet" Target="worksheets/sheet4.xml" Id="R3ce6c7167c094167" /><Relationship Type="http://schemas.openxmlformats.org/officeDocument/2006/relationships/worksheet" Target="worksheets/sheet5.xml" Id="Rb4cc19de38e7469d" /><Relationship Type="http://schemas.openxmlformats.org/officeDocument/2006/relationships/worksheet" Target="worksheets/sheet6.xml" Id="R2fa20bd9669c4caf" /><Relationship Type="http://schemas.openxmlformats.org/officeDocument/2006/relationships/worksheet" Target="worksheets/sheet7.xml" Id="Rec4f22d66f0e478a" /><Relationship Type="http://schemas.openxmlformats.org/officeDocument/2006/relationships/worksheet" Target="worksheets/sheet8.xml" Id="R8bcea323955f4261" /><Relationship Type="http://schemas.openxmlformats.org/officeDocument/2006/relationships/worksheet" Target="worksheets/sheet9.xml" Id="Rabed4dcb1fe242b1" /><Relationship Type="http://schemas.openxmlformats.org/officeDocument/2006/relationships/worksheet" Target="worksheets/sheet10.xml" Id="R358f43f44a524272" /><Relationship Type="http://schemas.openxmlformats.org/officeDocument/2006/relationships/worksheet" Target="worksheets/sheet11.xml" Id="R9bcfd53d32754715" /><Relationship Type="http://schemas.openxmlformats.org/officeDocument/2006/relationships/worksheet" Target="worksheets/sheet12.xml" Id="R9af12bd7965647ea" /><Relationship Type="http://schemas.openxmlformats.org/officeDocument/2006/relationships/worksheet" Target="worksheets/sheet13.xml" Id="R1fbbc39cea714e8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8642b9e7e7dd4fb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Ending stock by part (units)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units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'Summary'!$A$14:$A$19</c:f>
              <c:strCache>
                <c:ptCount val="0"/>
              </c:strCache>
            </c:strRef>
          </c:cat>
          <c:val>
            <c:numRef>
              <c:f>'Summary'!$B$14:$B$19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642b9e7e7dd4fbd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inventorymanufacturingparts" displayName="Tinventorymanufacturingparts" ref="A1:E7" headerRowCount="1" totalsRowCount="0" totalsRowShown="0">
  <tableColumns count="5">
    <tableColumn id="1" name="part_id"/>
    <tableColumn id="2" name="description"/>
    <tableColumn id="3" name="unit_cost"/>
    <tableColumn id="4" name="opening"/>
    <tableColumn id="5" name="reorder_poi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inventorymanufacturingvehicles" displayName="Tinventorymanufacturingvehicles" ref="A1:D5" headerRowCount="1" totalsRowCount="0" totalsRowShown="0">
  <tableColumns count="4">
    <tableColumn id="1" name="vehicle_id"/>
    <tableColumn id="2" name="route_id"/>
    <tableColumn id="3" name="capacity_parcels"/>
    <tableColumn id="4" name="fuel_litres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inventorymanufacturingshipmentexceptions" displayName="Tinventorymanufacturingshipmentexceptions" ref="A1:D4" headerRowCount="1" totalsRowCount="0" totalsRowShown="0">
  <tableColumns count="4">
    <tableColumn id="1" name="exception_id"/>
    <tableColumn id="2" name="shipment_id"/>
    <tableColumn id="3" name="reason"/>
    <tableColumn id="4" name="stat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inventorymanufacturingbom" displayName="Tinventorymanufacturingbom" ref="A1:D7" headerRowCount="1" totalsRowCount="0" totalsRowShown="0">
  <tableColumns count="4">
    <tableColumn id="1" name="bom_id"/>
    <tableColumn id="2" name="parent_id"/>
    <tableColumn id="3" name="component_id"/>
    <tableColumn id="4" name="quanti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inventorymanufacturingmovements" displayName="Tinventorymanufacturingmovements" ref="A1:G25" headerRowCount="1" totalsRowCount="0" totalsRowShown="0">
  <tableColumns count="7">
    <tableColumn id="1" name="movement_id"/>
    <tableColumn id="2" name="part_id"/>
    <tableColumn id="3" name="date"/>
    <tableColumn id="4" name="opening"/>
    <tableColumn id="5" name="received"/>
    <tableColumn id="6" name="issued"/>
    <tableColumn id="7" name="closing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inventorymanufacturingsuppliers" displayName="Tinventorymanufacturingsuppliers" ref="A1:B3" headerRowCount="1" totalsRowCount="0" totalsRowShown="0">
  <tableColumns count="2">
    <tableColumn id="1" name="supplier_id"/>
    <tableColumn id="2" name="nam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inventorymanufacturingprocurement" displayName="Tinventorymanufacturingprocurement" ref="A1:G9" headerRowCount="1" totalsRowCount="0" totalsRowShown="0">
  <tableColumns count="7">
    <tableColumn id="1" name="purchase_order_id"/>
    <tableColumn id="2" name="supplier_id"/>
    <tableColumn id="3" name="movement_id"/>
    <tableColumn id="4" name="part_id"/>
    <tableColumn id="5" name="quantity"/>
    <tableColumn id="6" name="unit_cost"/>
    <tableColumn id="7" name="amoun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inventorymanufacturingproductionorders" displayName="Tinventorymanufacturingproductionorders" ref="A1:E5" headerRowCount="1" totalsRowCount="0" totalsRowShown="0">
  <tableColumns count="5">
    <tableColumn id="1" name="production_id"/>
    <tableColumn id="2" name="part_id"/>
    <tableColumn id="3" name="quantity"/>
    <tableColumn id="4" name="status"/>
    <tableColumn id="5" name="due_dat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inventorymanufacturingmaterialrequirements" displayName="Tinventorymanufacturingmaterialrequirements" ref="A1:D13" headerRowCount="1" totalsRowCount="0" totalsRowShown="0">
  <tableColumns count="4">
    <tableColumn id="1" name="requirement_id"/>
    <tableColumn id="2" name="production_id"/>
    <tableColumn id="3" name="part_id"/>
    <tableColumn id="4" name="quantit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inventorymanufacturingroutes" displayName="Tinventorymanufacturingroutes" ref="A1:D5" headerRowCount="1" totalsRowCount="0" totalsRowShown="0">
  <tableColumns count="4">
    <tableColumn id="1" name="route_id"/>
    <tableColumn id="2" name="name"/>
    <tableColumn id="3" name="planned_km"/>
    <tableColumn id="4" name="vehicle_capacit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inventorymanufacturingshipments" displayName="Tinventorymanufacturingshipments" ref="A1:I17" headerRowCount="1" totalsRowCount="0" totalsRowShown="0">
  <tableColumns count="9">
    <tableColumn id="1" name="shipment_id"/>
    <tableColumn id="2" name="route_id"/>
    <tableColumn id="3" name="stop_number"/>
    <tableColumn id="4" name="parcels"/>
    <tableColumn id="5" name="status"/>
    <tableColumn id="6" name="delivered_parcels"/>
    <tableColumn id="7" name="planned_minutes"/>
    <tableColumn id="8" name="actual_minutes"/>
    <tableColumn id="9" name="part_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ca12779bb034c25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../tables/table9.xml" Id="R9cc33c806bb04f53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../tables/table10.xml" Id="Red21bedd6d0d476a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../tables/table11.xml" Id="R707dbbe5a069410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a3677f00136d4b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dc16ca364d6742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80b1d8002b7744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3c134890639b489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f9a9badb09e2408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dff24f9536d84ba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674f5ea197fc498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00a2a8044b2d4f40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1" t="str">
        <v>Pine Assembly Workshop</v>
      </c>
      <c r="B1" s="11"/>
      <c r="C1" s="11"/>
      <c r="D1" s="11"/>
      <c r="E1" s="11"/>
      <c r="F1" s="11"/>
    </row>
    <row r="2" ht="22" customHeight="1">
      <c r="A2" s="11"/>
      <c r="B2" s="11"/>
      <c r="C2" s="11"/>
      <c r="D2" s="11"/>
      <c r="E2" s="11"/>
      <c r="F2" s="11"/>
    </row>
    <row r="3">
      <c r="A3" s="10" t="str">
        <v>Fictional operating sample. 2026-09-08. Editable source tables.</v>
      </c>
      <c r="B3" s="10"/>
      <c r="C3" s="10"/>
      <c r="D3" s="10"/>
      <c r="E3" s="10"/>
      <c r="F3" s="10"/>
    </row>
    <row r="4">
      <c r="A4" s="10"/>
      <c r="B4" s="10"/>
      <c r="C4" s="10"/>
      <c r="D4" s="10"/>
      <c r="E4" s="10"/>
      <c r="F4" s="10"/>
    </row>
    <row r="5">
      <c r="A5" s="13" t="str">
        <v>Metric</v>
      </c>
      <c r="B5" s="13" t="str">
        <v>Value</v>
      </c>
      <c r="C5" s="13" t="str">
        <v>Unit</v>
      </c>
      <c r="D5" s="10"/>
      <c r="E5" s="10"/>
      <c r="F5" s="10"/>
    </row>
    <row r="6">
      <c r="A6" s="10" t="str">
        <v>Units received</v>
      </c>
      <c r="B6" s="14" t="n">
        <f>SUM('movements'!E2:E25)</f>
        <v>96</v>
      </c>
      <c r="C6" s="10" t="str">
        <v>units</v>
      </c>
      <c r="D6" s="10"/>
      <c r="E6" s="10"/>
      <c r="F6" s="10"/>
    </row>
    <row r="7">
      <c r="A7" s="10" t="str">
        <v>Units issued</v>
      </c>
      <c r="B7" s="14" t="n">
        <f>SUM('movements'!F2:F25)</f>
        <v>72</v>
      </c>
      <c r="C7" s="10" t="str">
        <v>units</v>
      </c>
      <c r="D7" s="10"/>
      <c r="E7" s="10"/>
      <c r="F7" s="10"/>
    </row>
    <row r="8">
      <c r="A8" s="10" t="str">
        <v>Assembly relationships</v>
      </c>
      <c r="B8" s="14" t="n">
        <f>COUNTA('bom'!A2:A7)</f>
        <v>6</v>
      </c>
      <c r="C8" s="10" t="str">
        <v>records</v>
      </c>
      <c r="D8" s="10"/>
      <c r="E8" s="10"/>
      <c r="F8" s="10"/>
    </row>
    <row r="9">
      <c r="A9" s="10"/>
      <c r="B9" s="10"/>
      <c r="C9" s="10"/>
      <c r="D9" s="10"/>
      <c r="E9" s="10"/>
      <c r="F9" s="10"/>
    </row>
    <row r="10">
      <c r="A10" s="10"/>
      <c r="B10" s="10"/>
      <c r="C10" s="10"/>
      <c r="D10" s="10"/>
      <c r="E10" s="10"/>
      <c r="F10" s="10"/>
    </row>
    <row r="11">
      <c r="A11" s="10"/>
      <c r="B11" s="10"/>
      <c r="C11" s="10"/>
      <c r="D11" s="10"/>
      <c r="E11" s="10"/>
      <c r="F11" s="10"/>
    </row>
    <row r="12">
      <c r="A12" s="10"/>
      <c r="B12" s="10"/>
      <c r="C12" s="10"/>
      <c r="D12" s="10"/>
      <c r="E12" s="10"/>
      <c r="F12" s="10"/>
    </row>
    <row r="13">
      <c r="A13" s="13" t="str">
        <v>Category</v>
      </c>
      <c r="B13" s="13" t="str">
        <v>units</v>
      </c>
      <c r="C13" s="10"/>
      <c r="D13" s="10"/>
      <c r="E13" s="10"/>
      <c r="F13" s="10"/>
    </row>
    <row r="14">
      <c r="A14" s="10" t="str">
        <v>DESK</v>
      </c>
      <c r="B14" s="14" t="n">
        <f>'movements'!G20</f>
        <v>60</v>
      </c>
      <c r="C14" s="10"/>
      <c r="D14" s="10"/>
      <c r="E14" s="10"/>
      <c r="F14" s="10"/>
    </row>
    <row r="15">
      <c r="A15" s="10" t="str">
        <v>BASE</v>
      </c>
      <c r="B15" s="14" t="n">
        <f>'movements'!G21</f>
        <v>18</v>
      </c>
      <c r="C15" s="10"/>
      <c r="D15" s="10"/>
      <c r="E15" s="10"/>
      <c r="F15" s="10"/>
    </row>
    <row r="16">
      <c r="A16" s="10" t="str">
        <v>TOP</v>
      </c>
      <c r="B16" s="14" t="n">
        <f>'movements'!G22</f>
        <v>9</v>
      </c>
      <c r="C16" s="10"/>
      <c r="D16" s="10"/>
      <c r="E16" s="10"/>
      <c r="F16" s="10"/>
    </row>
    <row r="17">
      <c r="A17" s="10" t="str">
        <v>LEG</v>
      </c>
      <c r="B17" s="14" t="n">
        <f>'movements'!G23</f>
        <v>140</v>
      </c>
      <c r="C17" s="10"/>
      <c r="D17" s="10"/>
      <c r="E17" s="10"/>
      <c r="F17" s="10"/>
    </row>
    <row r="18">
      <c r="A18" s="10" t="str">
        <v>PANEL</v>
      </c>
      <c r="B18" s="14" t="n">
        <f>'movements'!G24</f>
        <v>38</v>
      </c>
      <c r="C18" s="10"/>
      <c r="D18" s="10"/>
      <c r="E18" s="10"/>
      <c r="F18" s="10"/>
    </row>
    <row r="19">
      <c r="A19" s="10" t="str">
        <v>SCREW</v>
      </c>
      <c r="B19" s="14" t="n">
        <f>'movements'!G25</f>
        <v>484</v>
      </c>
      <c r="C19" s="10"/>
      <c r="D19" s="10"/>
      <c r="E19" s="10"/>
      <c r="F19" s="10"/>
    </row>
    <row r="20">
      <c r="A20" s="10"/>
      <c r="B20" s="10"/>
      <c r="C20" s="10"/>
      <c r="D20" s="10"/>
      <c r="E20" s="10"/>
      <c r="F20" s="10"/>
    </row>
    <row r="21">
      <c r="A21" s="10"/>
      <c r="B21" s="10"/>
      <c r="C21" s="10"/>
      <c r="D21" s="10"/>
      <c r="E21" s="10"/>
      <c r="F21" s="10"/>
    </row>
    <row r="22">
      <c r="A22" s="10"/>
      <c r="B22" s="10"/>
      <c r="C22" s="10"/>
      <c r="D22" s="10"/>
      <c r="E22" s="10"/>
      <c r="F22" s="10"/>
    </row>
    <row r="23">
      <c r="A23" s="10"/>
      <c r="B23" s="10"/>
      <c r="C23" s="10"/>
      <c r="D23" s="10"/>
      <c r="E23" s="10"/>
      <c r="F23" s="10"/>
    </row>
    <row r="24">
      <c r="A24" s="10"/>
      <c r="B24" s="10"/>
      <c r="C24" s="10"/>
      <c r="D24" s="10"/>
      <c r="E24" s="10"/>
      <c r="F24" s="10"/>
    </row>
    <row r="25">
      <c r="A25" s="10"/>
      <c r="B25" s="10"/>
      <c r="C25" s="10"/>
      <c r="D25" s="10"/>
      <c r="E25" s="10"/>
      <c r="F25" s="10"/>
    </row>
    <row r="26">
      <c r="A26" s="10"/>
      <c r="B26" s="10"/>
      <c r="C26" s="10"/>
      <c r="D26" s="10"/>
      <c r="E26" s="10"/>
      <c r="F26" s="10"/>
    </row>
    <row r="27">
      <c r="A27" s="10"/>
      <c r="B27" s="10"/>
      <c r="C27" s="10"/>
      <c r="D27" s="10"/>
      <c r="E27" s="10"/>
      <c r="F27" s="10"/>
    </row>
    <row r="28">
      <c r="A28" s="10"/>
      <c r="B28" s="10"/>
      <c r="C28" s="10"/>
      <c r="D28" s="10"/>
      <c r="E28" s="10"/>
      <c r="F28" s="10"/>
    </row>
    <row r="29">
      <c r="A29" s="10"/>
      <c r="B29" s="10"/>
      <c r="C29" s="10"/>
      <c r="D29" s="10"/>
      <c r="E29" s="10"/>
      <c r="F29" s="10"/>
    </row>
    <row r="30">
      <c r="A30" s="10"/>
      <c r="B30" s="10"/>
      <c r="C30" s="10"/>
      <c r="D30" s="10"/>
      <c r="E30" s="10"/>
      <c r="F30" s="10"/>
    </row>
    <row r="31">
      <c r="A31" s="10"/>
      <c r="B31" s="10"/>
      <c r="C31" s="10"/>
      <c r="D31" s="10"/>
      <c r="E31" s="10"/>
      <c r="F31" s="10"/>
    </row>
    <row r="32">
      <c r="A32" s="10"/>
      <c r="B32" s="10"/>
      <c r="C32" s="10"/>
      <c r="D32" s="10"/>
      <c r="E32" s="10"/>
      <c r="F32" s="10"/>
    </row>
    <row r="33">
      <c r="A33" s="10"/>
      <c r="B33" s="10"/>
      <c r="C33" s="10"/>
      <c r="D33" s="10"/>
      <c r="E33" s="10"/>
      <c r="F33" s="10"/>
    </row>
    <row r="34">
      <c r="A34" s="10"/>
      <c r="B34" s="10"/>
      <c r="C34" s="10"/>
      <c r="D34" s="10"/>
      <c r="E34" s="10"/>
      <c r="F34" s="10"/>
    </row>
    <row r="35">
      <c r="A35" s="10"/>
      <c r="B35" s="10"/>
      <c r="C35" s="10"/>
      <c r="D35" s="10"/>
      <c r="E35" s="10"/>
      <c r="F35" s="10"/>
    </row>
    <row r="36">
      <c r="A36" s="10"/>
      <c r="B36" s="10"/>
      <c r="C36" s="10"/>
      <c r="D36" s="10"/>
      <c r="E36" s="10"/>
      <c r="F36" s="10"/>
    </row>
    <row r="37">
      <c r="A37" s="10"/>
      <c r="B37" s="10"/>
      <c r="C37" s="10"/>
      <c r="D37" s="10"/>
      <c r="E37" s="10"/>
      <c r="F37" s="10"/>
    </row>
    <row r="38">
      <c r="A38" s="10"/>
      <c r="B38" s="10"/>
      <c r="C38" s="10"/>
      <c r="D38" s="10"/>
      <c r="E38" s="10"/>
      <c r="F38" s="10"/>
    </row>
    <row r="39">
      <c r="A39" s="10"/>
      <c r="B39" s="10"/>
      <c r="C39" s="10"/>
      <c r="D39" s="10"/>
      <c r="E39" s="10"/>
      <c r="F39" s="10"/>
    </row>
    <row r="40">
      <c r="A40" s="10"/>
      <c r="B40" s="10"/>
      <c r="C40" s="10"/>
      <c r="D40" s="10"/>
      <c r="E40" s="10"/>
      <c r="F40" s="10"/>
    </row>
    <row r="41">
      <c r="A41" s="10"/>
      <c r="B41" s="10"/>
      <c r="C41" s="10"/>
      <c r="D41" s="10"/>
      <c r="E41" s="10"/>
      <c r="F41" s="10"/>
    </row>
    <row r="42">
      <c r="A42" s="10"/>
      <c r="B42" s="10"/>
      <c r="C42" s="10"/>
      <c r="D42" s="10"/>
      <c r="E42" s="10"/>
      <c r="F42" s="10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4ca12779bb034c25"/>
</worksheet>
</file>

<file path=xl/worksheets/sheet1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20" hidden="0" customWidth="1"/>
    <col min="7" max="7" width="18" hidden="0" customWidth="1"/>
    <col min="8" max="8" width="17" hidden="0" customWidth="1"/>
    <col min="9" max="9" width="16" hidden="0" customWidth="1"/>
  </cols>
  <sheetData>
    <row r="1" ht="36" customHeight="1">
      <c r="A1" s="4" t="str">
        <v>shipment_id</v>
      </c>
      <c r="B1" s="4" t="str">
        <v>route_id</v>
      </c>
      <c r="C1" s="4" t="str">
        <v>stop_number</v>
      </c>
      <c r="D1" s="4" t="str">
        <v>parcels</v>
      </c>
      <c r="E1" s="4" t="str">
        <v>status</v>
      </c>
      <c r="F1" s="4" t="str">
        <v>delivered_parcels</v>
      </c>
      <c r="G1" s="4" t="str">
        <v>planned_minutes</v>
      </c>
      <c r="H1" s="4" t="str">
        <v>actual_minutes</v>
      </c>
      <c r="I1" s="4" t="str">
        <v>part_id</v>
      </c>
    </row>
    <row r="2">
      <c r="A2" s="5" t="str">
        <v>SHIP-01</v>
      </c>
      <c r="B2" s="5" t="str">
        <v>ROUTE-1</v>
      </c>
      <c r="C2" s="6" t="n">
        <v>1</v>
      </c>
      <c r="D2" s="6" t="n">
        <v>2</v>
      </c>
      <c r="E2" s="5" t="str">
        <v>delivered</v>
      </c>
      <c r="F2" s="6" t="n">
        <v>2</v>
      </c>
      <c r="G2" s="6" t="n">
        <v>12</v>
      </c>
      <c r="H2" s="6" t="n">
        <v>13</v>
      </c>
      <c r="I2" s="5" t="str">
        <v>DESK</v>
      </c>
    </row>
    <row r="3">
      <c r="A3" s="5" t="str">
        <v>SHIP-02</v>
      </c>
      <c r="B3" s="5" t="str">
        <v>ROUTE-2</v>
      </c>
      <c r="C3" s="6" t="n">
        <v>1</v>
      </c>
      <c r="D3" s="6" t="n">
        <v>3</v>
      </c>
      <c r="E3" s="5" t="str">
        <v>delivered</v>
      </c>
      <c r="F3" s="6" t="n">
        <v>3</v>
      </c>
      <c r="G3" s="6" t="n">
        <v>15</v>
      </c>
      <c r="H3" s="6" t="n">
        <v>16</v>
      </c>
      <c r="I3" s="5" t="str">
        <v>DESK</v>
      </c>
    </row>
    <row r="4">
      <c r="A4" s="5" t="str">
        <v>SHIP-03</v>
      </c>
      <c r="B4" s="5" t="str">
        <v>ROUTE-3</v>
      </c>
      <c r="C4" s="6" t="n">
        <v>1</v>
      </c>
      <c r="D4" s="6" t="n">
        <v>4</v>
      </c>
      <c r="E4" s="5" t="str">
        <v>delivered</v>
      </c>
      <c r="F4" s="6" t="n">
        <v>4</v>
      </c>
      <c r="G4" s="6" t="n">
        <v>18</v>
      </c>
      <c r="H4" s="6" t="n">
        <v>19</v>
      </c>
      <c r="I4" s="5" t="str">
        <v>DESK</v>
      </c>
    </row>
    <row r="5">
      <c r="A5" s="5" t="str">
        <v>SHIP-04</v>
      </c>
      <c r="B5" s="5" t="str">
        <v>ROUTE-4</v>
      </c>
      <c r="C5" s="6" t="n">
        <v>1</v>
      </c>
      <c r="D5" s="6" t="n">
        <v>5</v>
      </c>
      <c r="E5" s="5" t="str">
        <v>delivered</v>
      </c>
      <c r="F5" s="6" t="n">
        <v>5</v>
      </c>
      <c r="G5" s="6" t="n">
        <v>21</v>
      </c>
      <c r="H5" s="6" t="n">
        <v>22</v>
      </c>
      <c r="I5" s="5" t="str">
        <v>DESK</v>
      </c>
    </row>
    <row r="6">
      <c r="A6" s="5" t="str">
        <v>SHIP-05</v>
      </c>
      <c r="B6" s="5" t="str">
        <v>ROUTE-1</v>
      </c>
      <c r="C6" s="6" t="n">
        <v>2</v>
      </c>
      <c r="D6" s="6" t="n">
        <v>2</v>
      </c>
      <c r="E6" s="5" t="str">
        <v>delivered</v>
      </c>
      <c r="F6" s="6" t="n">
        <v>2</v>
      </c>
      <c r="G6" s="6" t="n">
        <v>24</v>
      </c>
      <c r="H6" s="6" t="n">
        <v>25</v>
      </c>
      <c r="I6" s="5" t="str">
        <v>DESK</v>
      </c>
    </row>
    <row r="7">
      <c r="A7" s="5" t="str">
        <v>SHIP-06</v>
      </c>
      <c r="B7" s="5" t="str">
        <v>ROUTE-2</v>
      </c>
      <c r="C7" s="6" t="n">
        <v>2</v>
      </c>
      <c r="D7" s="6" t="n">
        <v>3</v>
      </c>
      <c r="E7" s="5" t="str">
        <v>delivered</v>
      </c>
      <c r="F7" s="6" t="n">
        <v>3</v>
      </c>
      <c r="G7" s="6" t="n">
        <v>12</v>
      </c>
      <c r="H7" s="6" t="n">
        <v>13</v>
      </c>
      <c r="I7" s="5" t="str">
        <v>DESK</v>
      </c>
    </row>
    <row r="8">
      <c r="A8" s="5" t="str">
        <v>SHIP-07</v>
      </c>
      <c r="B8" s="5" t="str">
        <v>ROUTE-3</v>
      </c>
      <c r="C8" s="6" t="n">
        <v>2</v>
      </c>
      <c r="D8" s="6" t="n">
        <v>4</v>
      </c>
      <c r="E8" s="5" t="str">
        <v>delivered</v>
      </c>
      <c r="F8" s="6" t="n">
        <v>4</v>
      </c>
      <c r="G8" s="6" t="n">
        <v>15</v>
      </c>
      <c r="H8" s="6" t="n">
        <v>16</v>
      </c>
      <c r="I8" s="5" t="str">
        <v>DESK</v>
      </c>
    </row>
    <row r="9">
      <c r="A9" s="5" t="str">
        <v>SHIP-08</v>
      </c>
      <c r="B9" s="5" t="str">
        <v>ROUTE-4</v>
      </c>
      <c r="C9" s="6" t="n">
        <v>2</v>
      </c>
      <c r="D9" s="6" t="n">
        <v>5</v>
      </c>
      <c r="E9" s="5" t="str">
        <v>delivered</v>
      </c>
      <c r="F9" s="6" t="n">
        <v>5</v>
      </c>
      <c r="G9" s="6" t="n">
        <v>18</v>
      </c>
      <c r="H9" s="6" t="n">
        <v>19</v>
      </c>
      <c r="I9" s="5" t="str">
        <v>DESK</v>
      </c>
    </row>
    <row r="10">
      <c r="A10" s="5" t="str">
        <v>SHIP-09</v>
      </c>
      <c r="B10" s="5" t="str">
        <v>ROUTE-1</v>
      </c>
      <c r="C10" s="6" t="n">
        <v>3</v>
      </c>
      <c r="D10" s="6" t="n">
        <v>2</v>
      </c>
      <c r="E10" s="5" t="str">
        <v>delivered</v>
      </c>
      <c r="F10" s="6" t="n">
        <v>2</v>
      </c>
      <c r="G10" s="6" t="n">
        <v>21</v>
      </c>
      <c r="H10" s="6" t="n">
        <v>22</v>
      </c>
      <c r="I10" s="5" t="str">
        <v>DESK</v>
      </c>
    </row>
    <row r="11">
      <c r="A11" s="5" t="str">
        <v>SHIP-10</v>
      </c>
      <c r="B11" s="5" t="str">
        <v>ROUTE-2</v>
      </c>
      <c r="C11" s="6" t="n">
        <v>3</v>
      </c>
      <c r="D11" s="6" t="n">
        <v>3</v>
      </c>
      <c r="E11" s="5" t="str">
        <v>delivered</v>
      </c>
      <c r="F11" s="6" t="n">
        <v>3</v>
      </c>
      <c r="G11" s="6" t="n">
        <v>24</v>
      </c>
      <c r="H11" s="6" t="n">
        <v>25</v>
      </c>
      <c r="I11" s="5" t="str">
        <v>DESK</v>
      </c>
    </row>
    <row r="12">
      <c r="A12" s="5" t="str">
        <v>SHIP-11</v>
      </c>
      <c r="B12" s="5" t="str">
        <v>ROUTE-3</v>
      </c>
      <c r="C12" s="6" t="n">
        <v>3</v>
      </c>
      <c r="D12" s="6" t="n">
        <v>4</v>
      </c>
      <c r="E12" s="5" t="str">
        <v>delivered</v>
      </c>
      <c r="F12" s="6" t="n">
        <v>4</v>
      </c>
      <c r="G12" s="6" t="n">
        <v>12</v>
      </c>
      <c r="H12" s="6" t="n">
        <v>13</v>
      </c>
      <c r="I12" s="5" t="str">
        <v>DESK</v>
      </c>
    </row>
    <row r="13">
      <c r="A13" s="5" t="str">
        <v>SHIP-12</v>
      </c>
      <c r="B13" s="5" t="str">
        <v>ROUTE-4</v>
      </c>
      <c r="C13" s="6" t="n">
        <v>3</v>
      </c>
      <c r="D13" s="6" t="n">
        <v>5</v>
      </c>
      <c r="E13" s="5" t="str">
        <v>delivered</v>
      </c>
      <c r="F13" s="6" t="n">
        <v>5</v>
      </c>
      <c r="G13" s="6" t="n">
        <v>15</v>
      </c>
      <c r="H13" s="6" t="n">
        <v>16</v>
      </c>
      <c r="I13" s="5" t="str">
        <v>DESK</v>
      </c>
    </row>
    <row r="14">
      <c r="A14" s="5" t="str">
        <v>SHIP-13</v>
      </c>
      <c r="B14" s="5" t="str">
        <v>ROUTE-1</v>
      </c>
      <c r="C14" s="6" t="n">
        <v>4</v>
      </c>
      <c r="D14" s="6" t="n">
        <v>2</v>
      </c>
      <c r="E14" s="5" t="str">
        <v>delivered</v>
      </c>
      <c r="F14" s="6" t="n">
        <v>2</v>
      </c>
      <c r="G14" s="6" t="n">
        <v>18</v>
      </c>
      <c r="H14" s="6" t="n">
        <v>19</v>
      </c>
      <c r="I14" s="5" t="str">
        <v>DESK</v>
      </c>
    </row>
    <row r="15">
      <c r="A15" s="5" t="str">
        <v>SHIP-14</v>
      </c>
      <c r="B15" s="5" t="str">
        <v>ROUTE-2</v>
      </c>
      <c r="C15" s="6" t="n">
        <v>4</v>
      </c>
      <c r="D15" s="6" t="n">
        <v>3</v>
      </c>
      <c r="E15" s="5" t="str">
        <v>in-transit</v>
      </c>
      <c r="F15" s="6" t="n">
        <v>0</v>
      </c>
      <c r="G15" s="6" t="n">
        <v>21</v>
      </c>
      <c r="H15" s="6" t="n">
        <v>0</v>
      </c>
      <c r="I15" s="5" t="str">
        <v>DESK</v>
      </c>
    </row>
    <row r="16">
      <c r="A16" s="5" t="str">
        <v>SHIP-15</v>
      </c>
      <c r="B16" s="5" t="str">
        <v>ROUTE-3</v>
      </c>
      <c r="C16" s="6" t="n">
        <v>4</v>
      </c>
      <c r="D16" s="6" t="n">
        <v>4</v>
      </c>
      <c r="E16" s="5" t="str">
        <v>in-transit</v>
      </c>
      <c r="F16" s="6" t="n">
        <v>0</v>
      </c>
      <c r="G16" s="6" t="n">
        <v>24</v>
      </c>
      <c r="H16" s="6" t="n">
        <v>0</v>
      </c>
      <c r="I16" s="5" t="str">
        <v>DESK</v>
      </c>
    </row>
    <row r="17">
      <c r="A17" s="5" t="str">
        <v>SHIP-16</v>
      </c>
      <c r="B17" s="5" t="str">
        <v>ROUTE-4</v>
      </c>
      <c r="C17" s="6" t="n">
        <v>4</v>
      </c>
      <c r="D17" s="6" t="n">
        <v>5</v>
      </c>
      <c r="E17" s="5" t="str">
        <v>in-transit</v>
      </c>
      <c r="F17" s="6" t="n">
        <v>0</v>
      </c>
      <c r="G17" s="6" t="n">
        <v>12</v>
      </c>
      <c r="H17" s="6" t="n">
        <v>0</v>
      </c>
      <c r="I17" s="5" t="str">
        <v>DESK</v>
      </c>
    </row>
  </sheetData>
  <pageMargins left="0.7" right="0.7" top="0.75" bottom="0.75" header="0.3" footer="0.3"/>
  <tableParts count="1">
    <tablePart xmlns:r="http://schemas.openxmlformats.org/officeDocument/2006/relationships" r:id="R9cc33c806bb04f53"/>
  </tableParts>
</worksheet>
</file>

<file path=xl/worksheets/sheet11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9" hidden="0" customWidth="1"/>
    <col min="4" max="4" width="16" hidden="0" customWidth="1"/>
  </cols>
  <sheetData>
    <row r="1" ht="36" customHeight="1">
      <c r="A1" s="4" t="str">
        <v>vehicle_id</v>
      </c>
      <c r="B1" s="4" t="str">
        <v>route_id</v>
      </c>
      <c r="C1" s="4" t="str">
        <v>capacity_parcels</v>
      </c>
      <c r="D1" s="4" t="str">
        <v>fuel_litres</v>
      </c>
    </row>
    <row r="2">
      <c r="A2" s="5" t="str">
        <v>VAN-1</v>
      </c>
      <c r="B2" s="5" t="str">
        <v>ROUTE-1</v>
      </c>
      <c r="C2" s="6" t="n">
        <v>30</v>
      </c>
      <c r="D2" s="9" t="n">
        <v>2.64</v>
      </c>
    </row>
    <row r="3">
      <c r="A3" s="5" t="str">
        <v>VAN-2</v>
      </c>
      <c r="B3" s="5" t="str">
        <v>ROUTE-2</v>
      </c>
      <c r="C3" s="6" t="n">
        <v>30</v>
      </c>
      <c r="D3" s="9" t="n">
        <v>3.41</v>
      </c>
    </row>
    <row r="4">
      <c r="A4" s="5" t="str">
        <v>VAN-3</v>
      </c>
      <c r="B4" s="5" t="str">
        <v>ROUTE-3</v>
      </c>
      <c r="C4" s="6" t="n">
        <v>30</v>
      </c>
      <c r="D4" s="9" t="n">
        <v>4.18</v>
      </c>
    </row>
    <row r="5">
      <c r="A5" s="5" t="str">
        <v>VAN-4</v>
      </c>
      <c r="B5" s="5" t="str">
        <v>ROUTE-4</v>
      </c>
      <c r="C5" s="6" t="n">
        <v>30</v>
      </c>
      <c r="D5" s="9" t="n">
        <v>4.95</v>
      </c>
    </row>
  </sheetData>
  <pageMargins left="0.7" right="0.7" top="0.75" bottom="0.75" header="0.3" footer="0.3"/>
  <tableParts count="1">
    <tablePart xmlns:r="http://schemas.openxmlformats.org/officeDocument/2006/relationships" r:id="Red21bedd6d0d476a"/>
  </tableParts>
</worksheet>
</file>

<file path=xl/worksheets/sheet1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</cols>
  <sheetData>
    <row r="1" ht="36" customHeight="1">
      <c r="A1" s="4" t="str">
        <v>exception_id</v>
      </c>
      <c r="B1" s="4" t="str">
        <v>shipment_id</v>
      </c>
      <c r="C1" s="4" t="str">
        <v>reason</v>
      </c>
      <c r="D1" s="4" t="str">
        <v>status</v>
      </c>
    </row>
    <row r="2">
      <c r="A2" s="5" t="str">
        <v>EXC-1</v>
      </c>
      <c r="B2" s="5" t="str">
        <v>SHIP-14</v>
      </c>
      <c r="C2" s="5" t="str">
        <v>Address confirmation</v>
      </c>
      <c r="D2" s="5" t="str">
        <v>open</v>
      </c>
    </row>
    <row r="3">
      <c r="A3" s="5" t="str">
        <v>EXC-2</v>
      </c>
      <c r="B3" s="5" t="str">
        <v>SHIP-15</v>
      </c>
      <c r="C3" s="5" t="str">
        <v>Vehicle delay</v>
      </c>
      <c r="D3" s="5" t="str">
        <v>open</v>
      </c>
    </row>
    <row r="4">
      <c r="A4" s="5" t="str">
        <v>EXC-3</v>
      </c>
      <c r="B4" s="5" t="str">
        <v>SHIP-16</v>
      </c>
      <c r="C4" s="5" t="str">
        <v>Receiving window</v>
      </c>
      <c r="D4" s="5" t="str">
        <v>open</v>
      </c>
    </row>
  </sheetData>
  <pageMargins left="0.7" right="0.7" top="0.75" bottom="0.75" header="0.3" footer="0.3"/>
  <tableParts count="1">
    <tablePart xmlns:r="http://schemas.openxmlformats.org/officeDocument/2006/relationships" r:id="R707dbbe5a0694103"/>
  </tableParts>
</worksheet>
</file>

<file path=xl/worksheets/sheet13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6" t="str">
        <v>A two-level assembly with shared screw consumption, purchase/issue movements and reconciled stock balances.</v>
      </c>
    </row>
    <row r="2" ht="55" customHeight="1">
      <c r="A2" s="16" t="str">
        <v>Producing one DESK requires four LEG, one PANEL and twelve SCREW leaf units. Intermediate assembly counts must not be double-counted as raw parts.</v>
      </c>
    </row>
    <row r="3" ht="55" customHeight="1">
      <c r="A3" s="16" t="str">
        <v>Production orders and shipment plans are future commitments. They do not silently deduct the historical stock ledger. Confirm available stock and planned material requirements before fulfillment.</v>
      </c>
    </row>
    <row r="4" ht="55" customHeight="1">
      <c r="A4" s="16" t="str">
        <v>Blue source values are editable. Green calculated cells and summary/chart formulas update from the included rows. Adding rows requires extending formulas and chart source ranges.</v>
      </c>
    </row>
    <row r="5" ht="55" customHeight="1">
      <c r="A5" s="16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part_id</v>
      </c>
      <c r="B1" s="4" t="str">
        <v>description</v>
      </c>
      <c r="C1" s="4" t="str">
        <v>unit_cost</v>
      </c>
      <c r="D1" s="4" t="str">
        <v>opening</v>
      </c>
      <c r="E1" s="4" t="str">
        <v>reorder_point</v>
      </c>
    </row>
    <row r="2">
      <c r="A2" s="5" t="str">
        <v>DESK</v>
      </c>
      <c r="B2" s="5" t="str">
        <v>Desktop kit</v>
      </c>
      <c r="C2" s="6" t="n">
        <v>40</v>
      </c>
      <c r="D2" s="6" t="n">
        <v>20</v>
      </c>
      <c r="E2" s="6" t="n">
        <v>8</v>
      </c>
    </row>
    <row r="3">
      <c r="A3" s="5" t="str">
        <v>BASE</v>
      </c>
      <c r="B3" s="5" t="str">
        <v>Base assembly</v>
      </c>
      <c r="C3" s="6" t="n">
        <v>15</v>
      </c>
      <c r="D3" s="6" t="n">
        <v>30</v>
      </c>
      <c r="E3" s="6" t="n">
        <v>10</v>
      </c>
    </row>
    <row r="4">
      <c r="A4" s="5" t="str">
        <v>TOP</v>
      </c>
      <c r="B4" s="5" t="str">
        <v>Top assembly</v>
      </c>
      <c r="C4" s="6" t="n">
        <v>20</v>
      </c>
      <c r="D4" s="6" t="n">
        <v>25</v>
      </c>
      <c r="E4" s="6" t="n">
        <v>10</v>
      </c>
    </row>
    <row r="5">
      <c r="A5" s="5" t="str">
        <v>LEG</v>
      </c>
      <c r="B5" s="5" t="str">
        <v>Leg</v>
      </c>
      <c r="C5" s="6" t="n">
        <v>3</v>
      </c>
      <c r="D5" s="6" t="n">
        <v>100</v>
      </c>
      <c r="E5" s="6" t="n">
        <v>24</v>
      </c>
    </row>
    <row r="6">
      <c r="A6" s="5" t="str">
        <v>PANEL</v>
      </c>
      <c r="B6" s="5" t="str">
        <v>Panel</v>
      </c>
      <c r="C6" s="6" t="n">
        <v>12</v>
      </c>
      <c r="D6" s="6" t="n">
        <v>50</v>
      </c>
      <c r="E6" s="6" t="n">
        <v>12</v>
      </c>
    </row>
    <row r="7">
      <c r="A7" s="5" t="str">
        <v>SCREW</v>
      </c>
      <c r="B7" s="5" t="str">
        <v>Screw</v>
      </c>
      <c r="C7" s="6" t="n">
        <v>0.1</v>
      </c>
      <c r="D7" s="6" t="n">
        <v>500</v>
      </c>
      <c r="E7" s="6" t="n">
        <v>100</v>
      </c>
    </row>
  </sheetData>
  <pageMargins left="0.7" right="0.7" top="0.75" bottom="0.75" header="0.3" footer="0.3"/>
  <tableParts count="1">
    <tablePart xmlns:r="http://schemas.openxmlformats.org/officeDocument/2006/relationships" r:id="Ra3677f00136d4b61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</cols>
  <sheetData>
    <row r="1" ht="36" customHeight="1">
      <c r="A1" s="4" t="str">
        <v>bom_id</v>
      </c>
      <c r="B1" s="4" t="str">
        <v>parent_id</v>
      </c>
      <c r="C1" s="4" t="str">
        <v>component_id</v>
      </c>
      <c r="D1" s="4" t="str">
        <v>quantity</v>
      </c>
    </row>
    <row r="2">
      <c r="A2" s="5" t="str">
        <v>BOM-1</v>
      </c>
      <c r="B2" s="5" t="str">
        <v>DESK</v>
      </c>
      <c r="C2" s="5" t="str">
        <v>BASE</v>
      </c>
      <c r="D2" s="6" t="n">
        <v>1</v>
      </c>
    </row>
    <row r="3">
      <c r="A3" s="5" t="str">
        <v>BOM-2</v>
      </c>
      <c r="B3" s="5" t="str">
        <v>DESK</v>
      </c>
      <c r="C3" s="5" t="str">
        <v>TOP</v>
      </c>
      <c r="D3" s="6" t="n">
        <v>1</v>
      </c>
    </row>
    <row r="4">
      <c r="A4" s="5" t="str">
        <v>BOM-3</v>
      </c>
      <c r="B4" s="5" t="str">
        <v>BASE</v>
      </c>
      <c r="C4" s="5" t="str">
        <v>LEG</v>
      </c>
      <c r="D4" s="6" t="n">
        <v>4</v>
      </c>
    </row>
    <row r="5">
      <c r="A5" s="5" t="str">
        <v>BOM-4</v>
      </c>
      <c r="B5" s="5" t="str">
        <v>BASE</v>
      </c>
      <c r="C5" s="5" t="str">
        <v>SCREW</v>
      </c>
      <c r="D5" s="6" t="n">
        <v>8</v>
      </c>
    </row>
    <row r="6">
      <c r="A6" s="5" t="str">
        <v>BOM-5</v>
      </c>
      <c r="B6" s="5" t="str">
        <v>TOP</v>
      </c>
      <c r="C6" s="5" t="str">
        <v>PANEL</v>
      </c>
      <c r="D6" s="6" t="n">
        <v>1</v>
      </c>
    </row>
    <row r="7">
      <c r="A7" s="5" t="str">
        <v>BOM-6</v>
      </c>
      <c r="B7" s="5" t="str">
        <v>TOP</v>
      </c>
      <c r="C7" s="5" t="str">
        <v>SCREW</v>
      </c>
      <c r="D7" s="6" t="n">
        <v>4</v>
      </c>
    </row>
  </sheetData>
  <pageMargins left="0.7" right="0.7" top="0.75" bottom="0.75" header="0.3" footer="0.3"/>
  <tableParts count="1">
    <tablePart xmlns:r="http://schemas.openxmlformats.org/officeDocument/2006/relationships" r:id="Rdc16ca364d674274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movement_id</v>
      </c>
      <c r="B1" s="4" t="str">
        <v>part_id</v>
      </c>
      <c r="C1" s="4" t="str">
        <v>date</v>
      </c>
      <c r="D1" s="4" t="str">
        <v>opening</v>
      </c>
      <c r="E1" s="4" t="str">
        <v>received</v>
      </c>
      <c r="F1" s="4" t="str">
        <v>issued</v>
      </c>
      <c r="G1" s="4" t="str">
        <v>closing</v>
      </c>
    </row>
    <row r="2">
      <c r="A2" s="5" t="str">
        <v>MOV-001</v>
      </c>
      <c r="B2" s="5" t="str">
        <v>DESK</v>
      </c>
      <c r="C2" s="7" t="n">
        <v>46235</v>
      </c>
      <c r="D2" s="6" t="n">
        <v>20</v>
      </c>
      <c r="E2" s="6" t="n">
        <v>12</v>
      </c>
      <c r="F2" s="6" t="n">
        <v>2</v>
      </c>
      <c r="G2" s="8" t="n">
        <f>D2+E2-F2</f>
        <v>30</v>
      </c>
    </row>
    <row r="3">
      <c r="A3" s="5" t="str">
        <v>MOV-002</v>
      </c>
      <c r="B3" s="5" t="str">
        <v>BASE</v>
      </c>
      <c r="C3" s="7" t="n">
        <v>46236</v>
      </c>
      <c r="D3" s="6" t="n">
        <v>30</v>
      </c>
      <c r="E3" s="6" t="n">
        <v>0</v>
      </c>
      <c r="F3" s="6" t="n">
        <v>3</v>
      </c>
      <c r="G3" s="8" t="n">
        <f>D3+E3-F3</f>
        <v>27</v>
      </c>
    </row>
    <row r="4">
      <c r="A4" s="5" t="str">
        <v>MOV-003</v>
      </c>
      <c r="B4" s="5" t="str">
        <v>TOP</v>
      </c>
      <c r="C4" s="7" t="n">
        <v>46237</v>
      </c>
      <c r="D4" s="6" t="n">
        <v>25</v>
      </c>
      <c r="E4" s="6" t="n">
        <v>0</v>
      </c>
      <c r="F4" s="6" t="n">
        <v>4</v>
      </c>
      <c r="G4" s="8" t="n">
        <f>D4+E4-F4</f>
        <v>21</v>
      </c>
    </row>
    <row r="5">
      <c r="A5" s="5" t="str">
        <v>MOV-004</v>
      </c>
      <c r="B5" s="5" t="str">
        <v>LEG</v>
      </c>
      <c r="C5" s="7" t="n">
        <v>46238</v>
      </c>
      <c r="D5" s="6" t="n">
        <v>100</v>
      </c>
      <c r="E5" s="6" t="n">
        <v>12</v>
      </c>
      <c r="F5" s="6" t="n">
        <v>2</v>
      </c>
      <c r="G5" s="8" t="n">
        <f>D5+E5-F5</f>
        <v>110</v>
      </c>
    </row>
    <row r="6">
      <c r="A6" s="5" t="str">
        <v>MOV-005</v>
      </c>
      <c r="B6" s="5" t="str">
        <v>PANEL</v>
      </c>
      <c r="C6" s="7" t="n">
        <v>46239</v>
      </c>
      <c r="D6" s="6" t="n">
        <v>50</v>
      </c>
      <c r="E6" s="6" t="n">
        <v>0</v>
      </c>
      <c r="F6" s="6" t="n">
        <v>3</v>
      </c>
      <c r="G6" s="8" t="n">
        <f>D6+E6-F6</f>
        <v>47</v>
      </c>
    </row>
    <row r="7">
      <c r="A7" s="5" t="str">
        <v>MOV-006</v>
      </c>
      <c r="B7" s="5" t="str">
        <v>SCREW</v>
      </c>
      <c r="C7" s="7" t="n">
        <v>46240</v>
      </c>
      <c r="D7" s="6" t="n">
        <v>500</v>
      </c>
      <c r="E7" s="6" t="n">
        <v>0</v>
      </c>
      <c r="F7" s="6" t="n">
        <v>4</v>
      </c>
      <c r="G7" s="8" t="n">
        <f>D7+E7-F7</f>
        <v>496</v>
      </c>
    </row>
    <row r="8">
      <c r="A8" s="5" t="str">
        <v>MOV-007</v>
      </c>
      <c r="B8" s="5" t="str">
        <v>DESK</v>
      </c>
      <c r="C8" s="7" t="n">
        <v>46241</v>
      </c>
      <c r="D8" s="6" t="n">
        <v>30</v>
      </c>
      <c r="E8" s="6" t="n">
        <v>12</v>
      </c>
      <c r="F8" s="6" t="n">
        <v>2</v>
      </c>
      <c r="G8" s="8" t="n">
        <f>D8+E8-F8</f>
        <v>40</v>
      </c>
    </row>
    <row r="9">
      <c r="A9" s="5" t="str">
        <v>MOV-008</v>
      </c>
      <c r="B9" s="5" t="str">
        <v>BASE</v>
      </c>
      <c r="C9" s="7" t="n">
        <v>46242</v>
      </c>
      <c r="D9" s="6" t="n">
        <v>27</v>
      </c>
      <c r="E9" s="6" t="n">
        <v>0</v>
      </c>
      <c r="F9" s="6" t="n">
        <v>3</v>
      </c>
      <c r="G9" s="8" t="n">
        <f>D9+E9-F9</f>
        <v>24</v>
      </c>
    </row>
    <row r="10">
      <c r="A10" s="5" t="str">
        <v>MOV-009</v>
      </c>
      <c r="B10" s="5" t="str">
        <v>TOP</v>
      </c>
      <c r="C10" s="7" t="n">
        <v>46243</v>
      </c>
      <c r="D10" s="6" t="n">
        <v>21</v>
      </c>
      <c r="E10" s="6" t="n">
        <v>0</v>
      </c>
      <c r="F10" s="6" t="n">
        <v>4</v>
      </c>
      <c r="G10" s="8" t="n">
        <f>D10+E10-F10</f>
        <v>17</v>
      </c>
    </row>
    <row r="11">
      <c r="A11" s="5" t="str">
        <v>MOV-010</v>
      </c>
      <c r="B11" s="5" t="str">
        <v>LEG</v>
      </c>
      <c r="C11" s="7" t="n">
        <v>46244</v>
      </c>
      <c r="D11" s="6" t="n">
        <v>110</v>
      </c>
      <c r="E11" s="6" t="n">
        <v>12</v>
      </c>
      <c r="F11" s="6" t="n">
        <v>2</v>
      </c>
      <c r="G11" s="8" t="n">
        <f>D11+E11-F11</f>
        <v>120</v>
      </c>
    </row>
    <row r="12">
      <c r="A12" s="5" t="str">
        <v>MOV-011</v>
      </c>
      <c r="B12" s="5" t="str">
        <v>PANEL</v>
      </c>
      <c r="C12" s="7" t="n">
        <v>46245</v>
      </c>
      <c r="D12" s="6" t="n">
        <v>47</v>
      </c>
      <c r="E12" s="6" t="n">
        <v>0</v>
      </c>
      <c r="F12" s="6" t="n">
        <v>3</v>
      </c>
      <c r="G12" s="8" t="n">
        <f>D12+E12-F12</f>
        <v>44</v>
      </c>
    </row>
    <row r="13">
      <c r="A13" s="5" t="str">
        <v>MOV-012</v>
      </c>
      <c r="B13" s="5" t="str">
        <v>SCREW</v>
      </c>
      <c r="C13" s="7" t="n">
        <v>46246</v>
      </c>
      <c r="D13" s="6" t="n">
        <v>496</v>
      </c>
      <c r="E13" s="6" t="n">
        <v>0</v>
      </c>
      <c r="F13" s="6" t="n">
        <v>4</v>
      </c>
      <c r="G13" s="8" t="n">
        <f>D13+E13-F13</f>
        <v>492</v>
      </c>
    </row>
    <row r="14">
      <c r="A14" s="5" t="str">
        <v>MOV-013</v>
      </c>
      <c r="B14" s="5" t="str">
        <v>DESK</v>
      </c>
      <c r="C14" s="7" t="n">
        <v>46247</v>
      </c>
      <c r="D14" s="6" t="n">
        <v>40</v>
      </c>
      <c r="E14" s="6" t="n">
        <v>12</v>
      </c>
      <c r="F14" s="6" t="n">
        <v>2</v>
      </c>
      <c r="G14" s="8" t="n">
        <f>D14+E14-F14</f>
        <v>50</v>
      </c>
    </row>
    <row r="15">
      <c r="A15" s="5" t="str">
        <v>MOV-014</v>
      </c>
      <c r="B15" s="5" t="str">
        <v>BASE</v>
      </c>
      <c r="C15" s="7" t="n">
        <v>46248</v>
      </c>
      <c r="D15" s="6" t="n">
        <v>24</v>
      </c>
      <c r="E15" s="6" t="n">
        <v>0</v>
      </c>
      <c r="F15" s="6" t="n">
        <v>3</v>
      </c>
      <c r="G15" s="8" t="n">
        <f>D15+E15-F15</f>
        <v>21</v>
      </c>
    </row>
    <row r="16">
      <c r="A16" s="5" t="str">
        <v>MOV-015</v>
      </c>
      <c r="B16" s="5" t="str">
        <v>TOP</v>
      </c>
      <c r="C16" s="7" t="n">
        <v>46249</v>
      </c>
      <c r="D16" s="6" t="n">
        <v>17</v>
      </c>
      <c r="E16" s="6" t="n">
        <v>0</v>
      </c>
      <c r="F16" s="6" t="n">
        <v>4</v>
      </c>
      <c r="G16" s="8" t="n">
        <f>D16+E16-F16</f>
        <v>13</v>
      </c>
    </row>
    <row r="17">
      <c r="A17" s="5" t="str">
        <v>MOV-016</v>
      </c>
      <c r="B17" s="5" t="str">
        <v>LEG</v>
      </c>
      <c r="C17" s="7" t="n">
        <v>46250</v>
      </c>
      <c r="D17" s="6" t="n">
        <v>120</v>
      </c>
      <c r="E17" s="6" t="n">
        <v>12</v>
      </c>
      <c r="F17" s="6" t="n">
        <v>2</v>
      </c>
      <c r="G17" s="8" t="n">
        <f>D17+E17-F17</f>
        <v>130</v>
      </c>
    </row>
    <row r="18">
      <c r="A18" s="5" t="str">
        <v>MOV-017</v>
      </c>
      <c r="B18" s="5" t="str">
        <v>PANEL</v>
      </c>
      <c r="C18" s="7" t="n">
        <v>46251</v>
      </c>
      <c r="D18" s="6" t="n">
        <v>44</v>
      </c>
      <c r="E18" s="6" t="n">
        <v>0</v>
      </c>
      <c r="F18" s="6" t="n">
        <v>3</v>
      </c>
      <c r="G18" s="8" t="n">
        <f>D18+E18-F18</f>
        <v>41</v>
      </c>
    </row>
    <row r="19">
      <c r="A19" s="5" t="str">
        <v>MOV-018</v>
      </c>
      <c r="B19" s="5" t="str">
        <v>SCREW</v>
      </c>
      <c r="C19" s="7" t="n">
        <v>46252</v>
      </c>
      <c r="D19" s="6" t="n">
        <v>492</v>
      </c>
      <c r="E19" s="6" t="n">
        <v>0</v>
      </c>
      <c r="F19" s="6" t="n">
        <v>4</v>
      </c>
      <c r="G19" s="8" t="n">
        <f>D19+E19-F19</f>
        <v>488</v>
      </c>
    </row>
    <row r="20">
      <c r="A20" s="5" t="str">
        <v>MOV-019</v>
      </c>
      <c r="B20" s="5" t="str">
        <v>DESK</v>
      </c>
      <c r="C20" s="7" t="n">
        <v>46253</v>
      </c>
      <c r="D20" s="6" t="n">
        <v>50</v>
      </c>
      <c r="E20" s="6" t="n">
        <v>12</v>
      </c>
      <c r="F20" s="6" t="n">
        <v>2</v>
      </c>
      <c r="G20" s="8" t="n">
        <f>D20+E20-F20</f>
        <v>60</v>
      </c>
    </row>
    <row r="21">
      <c r="A21" s="5" t="str">
        <v>MOV-020</v>
      </c>
      <c r="B21" s="5" t="str">
        <v>BASE</v>
      </c>
      <c r="C21" s="7" t="n">
        <v>46254</v>
      </c>
      <c r="D21" s="6" t="n">
        <v>21</v>
      </c>
      <c r="E21" s="6" t="n">
        <v>0</v>
      </c>
      <c r="F21" s="6" t="n">
        <v>3</v>
      </c>
      <c r="G21" s="8" t="n">
        <f>D21+E21-F21</f>
        <v>18</v>
      </c>
    </row>
    <row r="22">
      <c r="A22" s="5" t="str">
        <v>MOV-021</v>
      </c>
      <c r="B22" s="5" t="str">
        <v>TOP</v>
      </c>
      <c r="C22" s="7" t="n">
        <v>46255</v>
      </c>
      <c r="D22" s="6" t="n">
        <v>13</v>
      </c>
      <c r="E22" s="6" t="n">
        <v>0</v>
      </c>
      <c r="F22" s="6" t="n">
        <v>4</v>
      </c>
      <c r="G22" s="8" t="n">
        <f>D22+E22-F22</f>
        <v>9</v>
      </c>
    </row>
    <row r="23">
      <c r="A23" s="5" t="str">
        <v>MOV-022</v>
      </c>
      <c r="B23" s="5" t="str">
        <v>LEG</v>
      </c>
      <c r="C23" s="7" t="n">
        <v>46256</v>
      </c>
      <c r="D23" s="6" t="n">
        <v>130</v>
      </c>
      <c r="E23" s="6" t="n">
        <v>12</v>
      </c>
      <c r="F23" s="6" t="n">
        <v>2</v>
      </c>
      <c r="G23" s="8" t="n">
        <f>D23+E23-F23</f>
        <v>140</v>
      </c>
    </row>
    <row r="24">
      <c r="A24" s="5" t="str">
        <v>MOV-023</v>
      </c>
      <c r="B24" s="5" t="str">
        <v>PANEL</v>
      </c>
      <c r="C24" s="7" t="n">
        <v>46257</v>
      </c>
      <c r="D24" s="6" t="n">
        <v>41</v>
      </c>
      <c r="E24" s="6" t="n">
        <v>0</v>
      </c>
      <c r="F24" s="6" t="n">
        <v>3</v>
      </c>
      <c r="G24" s="8" t="n">
        <f>D24+E24-F24</f>
        <v>38</v>
      </c>
    </row>
    <row r="25">
      <c r="A25" s="5" t="str">
        <v>MOV-024</v>
      </c>
      <c r="B25" s="5" t="str">
        <v>SCREW</v>
      </c>
      <c r="C25" s="7" t="n">
        <v>46258</v>
      </c>
      <c r="D25" s="6" t="n">
        <v>488</v>
      </c>
      <c r="E25" s="6" t="n">
        <v>0</v>
      </c>
      <c r="F25" s="6" t="n">
        <v>4</v>
      </c>
      <c r="G25" s="8" t="n">
        <f>D25+E25-F25</f>
        <v>484</v>
      </c>
    </row>
  </sheetData>
  <pageMargins left="0.7" right="0.7" top="0.75" bottom="0.75" header="0.3" footer="0.3"/>
  <tableParts count="1">
    <tablePart xmlns:r="http://schemas.openxmlformats.org/officeDocument/2006/relationships" r:id="R80b1d8002b774417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supplier_id</v>
      </c>
      <c r="B1" s="4" t="str">
        <v>name</v>
      </c>
    </row>
    <row r="2">
      <c r="A2" s="5" t="str">
        <v>SUP-1</v>
      </c>
      <c r="B2" s="5" t="str">
        <v>Pine Parts Supply</v>
      </c>
    </row>
    <row r="3">
      <c r="A3" s="5" t="str">
        <v>SUP-2</v>
      </c>
      <c r="B3" s="5" t="str">
        <v>Harbour Components</v>
      </c>
    </row>
  </sheetData>
  <pageMargins left="0.7" right="0.7" top="0.75" bottom="0.75" header="0.3" footer="0.3"/>
  <tableParts count="1">
    <tablePart xmlns:r="http://schemas.openxmlformats.org/officeDocument/2006/relationships" r:id="R3c134890639b4894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20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purchase_order_id</v>
      </c>
      <c r="B1" s="4" t="str">
        <v>supplier_id</v>
      </c>
      <c r="C1" s="4" t="str">
        <v>movement_id</v>
      </c>
      <c r="D1" s="4" t="str">
        <v>part_id</v>
      </c>
      <c r="E1" s="4" t="str">
        <v>quantity</v>
      </c>
      <c r="F1" s="4" t="str">
        <v>unit_cost</v>
      </c>
      <c r="G1" s="4" t="str">
        <v>amount</v>
      </c>
    </row>
    <row r="2">
      <c r="A2" s="5" t="str">
        <v>PO-1</v>
      </c>
      <c r="B2" s="5" t="str">
        <v>SUP-1</v>
      </c>
      <c r="C2" s="5" t="str">
        <v>MOV-001</v>
      </c>
      <c r="D2" s="5" t="str">
        <v>DESK</v>
      </c>
      <c r="E2" s="6" t="n">
        <v>12</v>
      </c>
      <c r="F2" s="6" t="n">
        <v>40</v>
      </c>
      <c r="G2" s="8" t="n">
        <f>ROUND(E2*F2,2)</f>
        <v>480</v>
      </c>
    </row>
    <row r="3">
      <c r="A3" s="5" t="str">
        <v>PO-2</v>
      </c>
      <c r="B3" s="5" t="str">
        <v>SUP-2</v>
      </c>
      <c r="C3" s="5" t="str">
        <v>MOV-004</v>
      </c>
      <c r="D3" s="5" t="str">
        <v>LEG</v>
      </c>
      <c r="E3" s="6" t="n">
        <v>12</v>
      </c>
      <c r="F3" s="6" t="n">
        <v>3</v>
      </c>
      <c r="G3" s="8" t="n">
        <f>ROUND(E3*F3,2)</f>
        <v>36</v>
      </c>
    </row>
    <row r="4">
      <c r="A4" s="5" t="str">
        <v>PO-3</v>
      </c>
      <c r="B4" s="5" t="str">
        <v>SUP-1</v>
      </c>
      <c r="C4" s="5" t="str">
        <v>MOV-007</v>
      </c>
      <c r="D4" s="5" t="str">
        <v>DESK</v>
      </c>
      <c r="E4" s="6" t="n">
        <v>12</v>
      </c>
      <c r="F4" s="6" t="n">
        <v>40</v>
      </c>
      <c r="G4" s="8" t="n">
        <f>ROUND(E4*F4,2)</f>
        <v>480</v>
      </c>
    </row>
    <row r="5">
      <c r="A5" s="5" t="str">
        <v>PO-4</v>
      </c>
      <c r="B5" s="5" t="str">
        <v>SUP-2</v>
      </c>
      <c r="C5" s="5" t="str">
        <v>MOV-010</v>
      </c>
      <c r="D5" s="5" t="str">
        <v>LEG</v>
      </c>
      <c r="E5" s="6" t="n">
        <v>12</v>
      </c>
      <c r="F5" s="6" t="n">
        <v>3</v>
      </c>
      <c r="G5" s="8" t="n">
        <f>ROUND(E5*F5,2)</f>
        <v>36</v>
      </c>
    </row>
    <row r="6">
      <c r="A6" s="5" t="str">
        <v>PO-5</v>
      </c>
      <c r="B6" s="5" t="str">
        <v>SUP-1</v>
      </c>
      <c r="C6" s="5" t="str">
        <v>MOV-013</v>
      </c>
      <c r="D6" s="5" t="str">
        <v>DESK</v>
      </c>
      <c r="E6" s="6" t="n">
        <v>12</v>
      </c>
      <c r="F6" s="6" t="n">
        <v>40</v>
      </c>
      <c r="G6" s="8" t="n">
        <f>ROUND(E6*F6,2)</f>
        <v>480</v>
      </c>
    </row>
    <row r="7">
      <c r="A7" s="5" t="str">
        <v>PO-6</v>
      </c>
      <c r="B7" s="5" t="str">
        <v>SUP-2</v>
      </c>
      <c r="C7" s="5" t="str">
        <v>MOV-016</v>
      </c>
      <c r="D7" s="5" t="str">
        <v>LEG</v>
      </c>
      <c r="E7" s="6" t="n">
        <v>12</v>
      </c>
      <c r="F7" s="6" t="n">
        <v>3</v>
      </c>
      <c r="G7" s="8" t="n">
        <f>ROUND(E7*F7,2)</f>
        <v>36</v>
      </c>
    </row>
    <row r="8">
      <c r="A8" s="5" t="str">
        <v>PO-7</v>
      </c>
      <c r="B8" s="5" t="str">
        <v>SUP-1</v>
      </c>
      <c r="C8" s="5" t="str">
        <v>MOV-019</v>
      </c>
      <c r="D8" s="5" t="str">
        <v>DESK</v>
      </c>
      <c r="E8" s="6" t="n">
        <v>12</v>
      </c>
      <c r="F8" s="6" t="n">
        <v>40</v>
      </c>
      <c r="G8" s="8" t="n">
        <f>ROUND(E8*F8,2)</f>
        <v>480</v>
      </c>
    </row>
    <row r="9">
      <c r="A9" s="5" t="str">
        <v>PO-8</v>
      </c>
      <c r="B9" s="5" t="str">
        <v>SUP-2</v>
      </c>
      <c r="C9" s="5" t="str">
        <v>MOV-022</v>
      </c>
      <c r="D9" s="5" t="str">
        <v>LEG</v>
      </c>
      <c r="E9" s="6" t="n">
        <v>12</v>
      </c>
      <c r="F9" s="6" t="n">
        <v>3</v>
      </c>
      <c r="G9" s="8" t="n">
        <f>ROUND(E9*F9,2)</f>
        <v>36</v>
      </c>
    </row>
  </sheetData>
  <pageMargins left="0.7" right="0.7" top="0.75" bottom="0.75" header="0.3" footer="0.3"/>
  <tableParts count="1">
    <tablePart xmlns:r="http://schemas.openxmlformats.org/officeDocument/2006/relationships" r:id="Rf9a9badb09e24088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production_id</v>
      </c>
      <c r="B1" s="4" t="str">
        <v>part_id</v>
      </c>
      <c r="C1" s="4" t="str">
        <v>quantity</v>
      </c>
      <c r="D1" s="4" t="str">
        <v>status</v>
      </c>
      <c r="E1" s="4" t="str">
        <v>due_date</v>
      </c>
    </row>
    <row r="2">
      <c r="A2" s="5" t="str">
        <v>BUILD-1</v>
      </c>
      <c r="B2" s="5" t="str">
        <v>DESK</v>
      </c>
      <c r="C2" s="6" t="n">
        <v>2</v>
      </c>
      <c r="D2" s="5" t="str">
        <v>planned</v>
      </c>
      <c r="E2" s="7" t="n">
        <v>46275</v>
      </c>
    </row>
    <row r="3">
      <c r="A3" s="5" t="str">
        <v>BUILD-2</v>
      </c>
      <c r="B3" s="5" t="str">
        <v>DESK</v>
      </c>
      <c r="C3" s="6" t="n">
        <v>2</v>
      </c>
      <c r="D3" s="5" t="str">
        <v>planned</v>
      </c>
      <c r="E3" s="7" t="n">
        <v>46276</v>
      </c>
    </row>
    <row r="4">
      <c r="A4" s="5" t="str">
        <v>BUILD-3</v>
      </c>
      <c r="B4" s="5" t="str">
        <v>DESK</v>
      </c>
      <c r="C4" s="6" t="n">
        <v>2</v>
      </c>
      <c r="D4" s="5" t="str">
        <v>planned</v>
      </c>
      <c r="E4" s="7" t="n">
        <v>46277</v>
      </c>
    </row>
    <row r="5">
      <c r="A5" s="5" t="str">
        <v>BUILD-4</v>
      </c>
      <c r="B5" s="5" t="str">
        <v>DESK</v>
      </c>
      <c r="C5" s="6" t="n">
        <v>2</v>
      </c>
      <c r="D5" s="5" t="str">
        <v>planned</v>
      </c>
      <c r="E5" s="7" t="n">
        <v>46278</v>
      </c>
    </row>
  </sheetData>
  <pageMargins left="0.7" right="0.7" top="0.75" bottom="0.75" header="0.3" footer="0.3"/>
  <tableParts count="1">
    <tablePart xmlns:r="http://schemas.openxmlformats.org/officeDocument/2006/relationships" r:id="Rdff24f9536d84baa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</cols>
  <sheetData>
    <row r="1" ht="36" customHeight="1">
      <c r="A1" s="4" t="str">
        <v>requirement_id</v>
      </c>
      <c r="B1" s="4" t="str">
        <v>production_id</v>
      </c>
      <c r="C1" s="4" t="str">
        <v>part_id</v>
      </c>
      <c r="D1" s="4" t="str">
        <v>quantity</v>
      </c>
    </row>
    <row r="2">
      <c r="A2" s="5" t="str">
        <v>REQ-01</v>
      </c>
      <c r="B2" s="5" t="str">
        <v>BUILD-1</v>
      </c>
      <c r="C2" s="5" t="str">
        <v>LEG</v>
      </c>
      <c r="D2" s="6" t="n">
        <v>8</v>
      </c>
    </row>
    <row r="3">
      <c r="A3" s="5" t="str">
        <v>REQ-02</v>
      </c>
      <c r="B3" s="5" t="str">
        <v>BUILD-1</v>
      </c>
      <c r="C3" s="5" t="str">
        <v>PANEL</v>
      </c>
      <c r="D3" s="6" t="n">
        <v>2</v>
      </c>
    </row>
    <row r="4">
      <c r="A4" s="5" t="str">
        <v>REQ-03</v>
      </c>
      <c r="B4" s="5" t="str">
        <v>BUILD-1</v>
      </c>
      <c r="C4" s="5" t="str">
        <v>SCREW</v>
      </c>
      <c r="D4" s="6" t="n">
        <v>24</v>
      </c>
    </row>
    <row r="5">
      <c r="A5" s="5" t="str">
        <v>REQ-04</v>
      </c>
      <c r="B5" s="5" t="str">
        <v>BUILD-2</v>
      </c>
      <c r="C5" s="5" t="str">
        <v>LEG</v>
      </c>
      <c r="D5" s="6" t="n">
        <v>8</v>
      </c>
    </row>
    <row r="6">
      <c r="A6" s="5" t="str">
        <v>REQ-05</v>
      </c>
      <c r="B6" s="5" t="str">
        <v>BUILD-2</v>
      </c>
      <c r="C6" s="5" t="str">
        <v>PANEL</v>
      </c>
      <c r="D6" s="6" t="n">
        <v>2</v>
      </c>
    </row>
    <row r="7">
      <c r="A7" s="5" t="str">
        <v>REQ-06</v>
      </c>
      <c r="B7" s="5" t="str">
        <v>BUILD-2</v>
      </c>
      <c r="C7" s="5" t="str">
        <v>SCREW</v>
      </c>
      <c r="D7" s="6" t="n">
        <v>24</v>
      </c>
    </row>
    <row r="8">
      <c r="A8" s="5" t="str">
        <v>REQ-07</v>
      </c>
      <c r="B8" s="5" t="str">
        <v>BUILD-3</v>
      </c>
      <c r="C8" s="5" t="str">
        <v>LEG</v>
      </c>
      <c r="D8" s="6" t="n">
        <v>8</v>
      </c>
    </row>
    <row r="9">
      <c r="A9" s="5" t="str">
        <v>REQ-08</v>
      </c>
      <c r="B9" s="5" t="str">
        <v>BUILD-3</v>
      </c>
      <c r="C9" s="5" t="str">
        <v>PANEL</v>
      </c>
      <c r="D9" s="6" t="n">
        <v>2</v>
      </c>
    </row>
    <row r="10">
      <c r="A10" s="5" t="str">
        <v>REQ-09</v>
      </c>
      <c r="B10" s="5" t="str">
        <v>BUILD-3</v>
      </c>
      <c r="C10" s="5" t="str">
        <v>SCREW</v>
      </c>
      <c r="D10" s="6" t="n">
        <v>24</v>
      </c>
    </row>
    <row r="11">
      <c r="A11" s="5" t="str">
        <v>REQ-10</v>
      </c>
      <c r="B11" s="5" t="str">
        <v>BUILD-4</v>
      </c>
      <c r="C11" s="5" t="str">
        <v>LEG</v>
      </c>
      <c r="D11" s="6" t="n">
        <v>8</v>
      </c>
    </row>
    <row r="12">
      <c r="A12" s="5" t="str">
        <v>REQ-11</v>
      </c>
      <c r="B12" s="5" t="str">
        <v>BUILD-4</v>
      </c>
      <c r="C12" s="5" t="str">
        <v>PANEL</v>
      </c>
      <c r="D12" s="6" t="n">
        <v>2</v>
      </c>
    </row>
    <row r="13">
      <c r="A13" s="5" t="str">
        <v>REQ-12</v>
      </c>
      <c r="B13" s="5" t="str">
        <v>BUILD-4</v>
      </c>
      <c r="C13" s="5" t="str">
        <v>SCREW</v>
      </c>
      <c r="D13" s="6" t="n">
        <v>24</v>
      </c>
    </row>
  </sheetData>
  <pageMargins left="0.7" right="0.7" top="0.75" bottom="0.75" header="0.3" footer="0.3"/>
  <tableParts count="1">
    <tablePart xmlns:r="http://schemas.openxmlformats.org/officeDocument/2006/relationships" r:id="R674f5ea197fc4982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9" hidden="0" customWidth="1"/>
  </cols>
  <sheetData>
    <row r="1" ht="36" customHeight="1">
      <c r="A1" s="4" t="str">
        <v>route_id</v>
      </c>
      <c r="B1" s="4" t="str">
        <v>name</v>
      </c>
      <c r="C1" s="4" t="str">
        <v>planned_km</v>
      </c>
      <c r="D1" s="4" t="str">
        <v>vehicle_capacity</v>
      </c>
    </row>
    <row r="2">
      <c r="A2" s="5" t="str">
        <v>ROUTE-1</v>
      </c>
      <c r="B2" s="5" t="str">
        <v>North loop</v>
      </c>
      <c r="C2" s="6" t="n">
        <v>24</v>
      </c>
      <c r="D2" s="6" t="n">
        <v>30</v>
      </c>
    </row>
    <row r="3">
      <c r="A3" s="5" t="str">
        <v>ROUTE-2</v>
      </c>
      <c r="B3" s="5" t="str">
        <v>Harbour loop</v>
      </c>
      <c r="C3" s="6" t="n">
        <v>31</v>
      </c>
      <c r="D3" s="6" t="n">
        <v>30</v>
      </c>
    </row>
    <row r="4">
      <c r="A4" s="5" t="str">
        <v>ROUTE-3</v>
      </c>
      <c r="B4" s="5" t="str">
        <v>Market loop</v>
      </c>
      <c r="C4" s="6" t="n">
        <v>38</v>
      </c>
      <c r="D4" s="6" t="n">
        <v>30</v>
      </c>
    </row>
    <row r="5">
      <c r="A5" s="5" t="str">
        <v>ROUTE-4</v>
      </c>
      <c r="B5" s="5" t="str">
        <v>West loop</v>
      </c>
      <c r="C5" s="6" t="n">
        <v>45</v>
      </c>
      <c r="D5" s="6" t="n">
        <v>30</v>
      </c>
    </row>
  </sheetData>
  <pageMargins left="0.7" right="0.7" top="0.75" bottom="0.75" header="0.3" footer="0.3"/>
  <tableParts count="1">
    <tablePart xmlns:r="http://schemas.openxmlformats.org/officeDocument/2006/relationships" r:id="R00a2a8044b2d4f40"/>
  </tableParts>
</worksheet>
</file>